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WORD\ORDINANC\"/>
    </mc:Choice>
  </mc:AlternateContent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3" i="1" l="1"/>
  <c r="C144" i="1" l="1"/>
  <c r="C104" i="1"/>
  <c r="C99" i="1"/>
  <c r="C69" i="1"/>
  <c r="C63" i="1"/>
  <c r="C41" i="1"/>
  <c r="C36" i="1"/>
  <c r="C129" i="1" l="1"/>
  <c r="C94" i="1" l="1"/>
  <c r="C160" i="1" s="1"/>
  <c r="C52" i="1"/>
  <c r="C77" i="1"/>
  <c r="C157" i="1"/>
  <c r="C152" i="1"/>
  <c r="C135" i="1"/>
  <c r="C119" i="1"/>
  <c r="C57" i="1"/>
  <c r="C82" i="1"/>
  <c r="C124" i="1"/>
  <c r="C139" i="1"/>
</calcChain>
</file>

<file path=xl/sharedStrings.xml><?xml version="1.0" encoding="utf-8"?>
<sst xmlns="http://schemas.openxmlformats.org/spreadsheetml/2006/main" count="208" uniqueCount="103">
  <si>
    <t xml:space="preserve"> </t>
  </si>
  <si>
    <t>Liability Insurance</t>
  </si>
  <si>
    <t>Unemployment Insurance</t>
  </si>
  <si>
    <t>240 SCRIPPS PARK FUND:</t>
  </si>
  <si>
    <t>Hotel/Motel Tax</t>
  </si>
  <si>
    <t xml:space="preserve"> GENERAL FUND:</t>
  </si>
  <si>
    <t>Corporate</t>
  </si>
  <si>
    <t>Road &amp; Bridge</t>
  </si>
  <si>
    <t>Audit</t>
  </si>
  <si>
    <t>Local User Tax</t>
  </si>
  <si>
    <t>Replacement Tax</t>
  </si>
  <si>
    <t>Cemetery - Replacement Tax</t>
  </si>
  <si>
    <t>Police Department - Property Tax</t>
  </si>
  <si>
    <t>State Sales Tax</t>
  </si>
  <si>
    <t>State Income Tax</t>
  </si>
  <si>
    <t>Telecommunications Tax</t>
  </si>
  <si>
    <t>Cemetery Prepetual Care Interest</t>
  </si>
  <si>
    <t>Interest Income</t>
  </si>
  <si>
    <t>Police Vehicle Fee</t>
  </si>
  <si>
    <t>City Clerk Receipts:</t>
  </si>
  <si>
    <t>Real Estate Taxes:</t>
  </si>
  <si>
    <t>Liquor Licenses Fees</t>
  </si>
  <si>
    <t>Music &amp; Amusement License Fees</t>
  </si>
  <si>
    <t>Operating Business License Fees</t>
  </si>
  <si>
    <t>Grave Opening Fees</t>
  </si>
  <si>
    <t>Registrar Fees</t>
  </si>
  <si>
    <t>Fines &amp; Forfeitures</t>
  </si>
  <si>
    <t>Building Permit Fees</t>
  </si>
  <si>
    <t>Tobacco License Fees</t>
  </si>
  <si>
    <t>Annual Security Lights</t>
  </si>
  <si>
    <t>Miscellaneous</t>
  </si>
  <si>
    <t>Reimbursements</t>
  </si>
  <si>
    <t>TOTAL GENERAL FUND</t>
  </si>
  <si>
    <t>HOTEL/MOTEL TAX FUND:</t>
  </si>
  <si>
    <t>Real Estate Tax:</t>
  </si>
  <si>
    <t>Workers Compensation Insurance</t>
  </si>
  <si>
    <t>Interest</t>
  </si>
  <si>
    <t>TOTAL HOTEL/MOTEL TAX</t>
  </si>
  <si>
    <t>INSURANCE FUND:</t>
  </si>
  <si>
    <t>TOTAL INSURANCE FUND</t>
  </si>
  <si>
    <t>MOTOR FUEL TAX FUND:</t>
  </si>
  <si>
    <t>State Motor Fuel Tax</t>
  </si>
  <si>
    <t>TOTAL MOTOR FUEL TAX</t>
  </si>
  <si>
    <t>RETIRMENT FUND:</t>
  </si>
  <si>
    <t>Real Estate Tax</t>
  </si>
  <si>
    <t>State Replacement Tax</t>
  </si>
  <si>
    <t>TOTAL RETIREMENT FUND</t>
  </si>
  <si>
    <t>SOCIAL SECURITY FUND:</t>
  </si>
  <si>
    <t>TOTAL SOCIAL SECURITY FUND</t>
  </si>
  <si>
    <t>FIREMEN'S "2" MILL TAX FUND:</t>
  </si>
  <si>
    <t>Transfers</t>
  </si>
  <si>
    <t>TOTAL FIREMEN'S "2" MILL TAX FUND</t>
  </si>
  <si>
    <t>TAX INCREMENT FINANCING (TIF) GENERAL FUND:</t>
  </si>
  <si>
    <t>Property Taxes</t>
  </si>
  <si>
    <t>TOTAL TIF FUND</t>
  </si>
  <si>
    <t>Golf Course Receipts</t>
  </si>
  <si>
    <t>Virginia House Receipts</t>
  </si>
  <si>
    <t>Swimming Pool Receipts</t>
  </si>
  <si>
    <t>Lease of Property</t>
  </si>
  <si>
    <t>TOTAL SCRIPPS PARK FUND</t>
  </si>
  <si>
    <t>SCRIPPS PARK ADDITION FUND:</t>
  </si>
  <si>
    <t>Crop Sales</t>
  </si>
  <si>
    <t>TOTAL SCRIPPS PARK ADDITION FUND</t>
  </si>
  <si>
    <t>SCHUY-RUSH PARK FUND:</t>
  </si>
  <si>
    <t>Receipts</t>
  </si>
  <si>
    <t>TOTAL SCHUY-RUSH PARK FUND</t>
  </si>
  <si>
    <t>WATER FUND:</t>
  </si>
  <si>
    <t>Receipts for Services</t>
  </si>
  <si>
    <t>TOTAL WATER FUND</t>
  </si>
  <si>
    <t>WATER TREATMENT BOND PAYMENT FUND:</t>
  </si>
  <si>
    <t>TOTAL WATER TRTMNT BOND PAYMENT FUND</t>
  </si>
  <si>
    <t>WATER DEPOSIT FUND:</t>
  </si>
  <si>
    <t>Water Deposit Receipts</t>
  </si>
  <si>
    <t>TOTAL WATER DEPOSIT FUND</t>
  </si>
  <si>
    <t>SEWER FUND:</t>
  </si>
  <si>
    <t>TOTAL SEWER FUND</t>
  </si>
  <si>
    <t>2001 ALTERNATE BOND &amp; INTEREST PAYMENT FUND:</t>
  </si>
  <si>
    <t>Pledged Revenues</t>
  </si>
  <si>
    <t>TOTAL 2001 ALT BOND &amp; INT PAYMNT FND</t>
  </si>
  <si>
    <t>LIBRARY FUND:</t>
  </si>
  <si>
    <t>Franchise Fee</t>
  </si>
  <si>
    <t>TOTAL LIBRARY FUND</t>
  </si>
  <si>
    <t>CEMETERY LOT FUND:</t>
  </si>
  <si>
    <t>Sale of Cemetery Lots</t>
  </si>
  <si>
    <t>TOTAL CEMETERY LOT FUND</t>
  </si>
  <si>
    <t>GRAND TOTAL OF ESTIMATED REVENUES</t>
  </si>
  <si>
    <t>DUI Equipment</t>
  </si>
  <si>
    <t>Peddler's Permit</t>
  </si>
  <si>
    <t>Video Gaming Tax</t>
  </si>
  <si>
    <t>SCRIPPS MEMORIAL TRUST FUND</t>
  </si>
  <si>
    <t>Virginia Scripps Memorial Trust</t>
  </si>
  <si>
    <t>TOTAL SCRIPPS MEMORIAL TRUST FUND</t>
  </si>
  <si>
    <t>TOTAL BARTLOW LAGOON RENT</t>
  </si>
  <si>
    <t>Pro Shop Receipts</t>
  </si>
  <si>
    <t>$600K DEBT CERTIFICATES:</t>
  </si>
  <si>
    <t>Variance Request Fees</t>
  </si>
  <si>
    <t>Other Governmental Sources</t>
  </si>
  <si>
    <t>Restitution Payments</t>
  </si>
  <si>
    <t>Donations</t>
  </si>
  <si>
    <t>CITY OF RUSHVILLE
ESTIMATED REVENUES
2019 - 2020</t>
  </si>
  <si>
    <t>Drug Enforcement</t>
  </si>
  <si>
    <t>Culvert Installation</t>
  </si>
  <si>
    <t>Memorials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</si>
</sst>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8" fontId="3" fillId="0" borderId="0" xfId="0" applyNumberFormat="1" applyFo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abSelected="1" topLeftCell="A122" workbookViewId="0">
      <selection activeCell="C129" sqref="C129"/>
    </sheetView>
  </sheetViews>
  <sheetFormatPr defaultRowHeight="15" x14ac:dyDescent="0.25"/>
  <cols>
    <col min="1" max="1" width="28.140625" customWidth="1"/>
    <col min="2" max="2" width="28.7109375" customWidth="1"/>
    <col min="3" max="3" width="15.5703125" customWidth="1"/>
    <col min="4" max="4" width="13" customWidth="1"/>
    <col min="5" max="5" width="15" customWidth="1"/>
  </cols>
  <sheetData>
    <row r="1" spans="1:3" ht="60" customHeight="1" x14ac:dyDescent="0.25">
      <c r="A1" s="12" t="s">
        <v>99</v>
      </c>
      <c r="B1" s="12"/>
      <c r="C1" s="12"/>
    </row>
    <row r="2" spans="1:3" x14ac:dyDescent="0.25">
      <c r="A2" s="3" t="s">
        <v>5</v>
      </c>
      <c r="B2" s="1"/>
      <c r="C2" s="1"/>
    </row>
    <row r="3" spans="1:3" x14ac:dyDescent="0.25">
      <c r="A3" s="1" t="s">
        <v>20</v>
      </c>
      <c r="B3" s="6"/>
      <c r="C3" s="1"/>
    </row>
    <row r="4" spans="1:3" x14ac:dyDescent="0.25">
      <c r="A4" s="1" t="s">
        <v>0</v>
      </c>
      <c r="B4" s="1" t="s">
        <v>6</v>
      </c>
      <c r="C4" s="6">
        <v>60500</v>
      </c>
    </row>
    <row r="5" spans="1:3" x14ac:dyDescent="0.25">
      <c r="A5" s="1" t="s">
        <v>0</v>
      </c>
      <c r="B5" s="1" t="s">
        <v>7</v>
      </c>
      <c r="C5" s="7">
        <v>20200</v>
      </c>
    </row>
    <row r="6" spans="1:3" x14ac:dyDescent="0.25">
      <c r="A6" s="1" t="s">
        <v>0</v>
      </c>
      <c r="B6" s="1" t="s">
        <v>8</v>
      </c>
      <c r="C6" s="7">
        <v>8100</v>
      </c>
    </row>
    <row r="7" spans="1:3" x14ac:dyDescent="0.25">
      <c r="A7" s="1" t="s">
        <v>0</v>
      </c>
      <c r="B7" s="1" t="s">
        <v>9</v>
      </c>
      <c r="C7" s="7">
        <v>75000</v>
      </c>
    </row>
    <row r="8" spans="1:3" x14ac:dyDescent="0.25">
      <c r="A8" s="1"/>
      <c r="B8" s="1" t="s">
        <v>10</v>
      </c>
      <c r="C8" s="7">
        <v>3200</v>
      </c>
    </row>
    <row r="9" spans="1:3" x14ac:dyDescent="0.25">
      <c r="A9" s="1"/>
      <c r="B9" s="1" t="s">
        <v>11</v>
      </c>
      <c r="C9" s="7">
        <v>1000</v>
      </c>
    </row>
    <row r="10" spans="1:3" x14ac:dyDescent="0.25">
      <c r="A10" s="1" t="s">
        <v>0</v>
      </c>
      <c r="B10" s="1" t="s">
        <v>12</v>
      </c>
      <c r="C10" s="7">
        <v>22500</v>
      </c>
    </row>
    <row r="11" spans="1:3" x14ac:dyDescent="0.25">
      <c r="A11" s="1" t="s">
        <v>13</v>
      </c>
      <c r="B11" s="1"/>
      <c r="C11" s="7">
        <v>400000</v>
      </c>
    </row>
    <row r="12" spans="1:3" x14ac:dyDescent="0.25">
      <c r="A12" s="1" t="s">
        <v>14</v>
      </c>
      <c r="B12" s="1"/>
      <c r="C12" s="7">
        <v>300000</v>
      </c>
    </row>
    <row r="13" spans="1:3" x14ac:dyDescent="0.25">
      <c r="A13" s="1" t="s">
        <v>15</v>
      </c>
      <c r="B13" s="1" t="s">
        <v>0</v>
      </c>
      <c r="C13" s="7">
        <v>80000</v>
      </c>
    </row>
    <row r="14" spans="1:3" x14ac:dyDescent="0.25">
      <c r="A14" s="1" t="s">
        <v>16</v>
      </c>
      <c r="B14" s="1" t="s">
        <v>0</v>
      </c>
      <c r="C14" s="7">
        <v>1700</v>
      </c>
    </row>
    <row r="15" spans="1:3" x14ac:dyDescent="0.25">
      <c r="A15" s="1" t="s">
        <v>17</v>
      </c>
      <c r="B15" s="1" t="s">
        <v>0</v>
      </c>
      <c r="C15" s="7">
        <v>2500</v>
      </c>
    </row>
    <row r="16" spans="1:3" x14ac:dyDescent="0.25">
      <c r="A16" s="1" t="s">
        <v>18</v>
      </c>
      <c r="B16" s="1" t="s">
        <v>0</v>
      </c>
      <c r="C16" s="7">
        <v>500</v>
      </c>
    </row>
    <row r="17" spans="1:3" x14ac:dyDescent="0.25">
      <c r="A17" s="1" t="s">
        <v>86</v>
      </c>
      <c r="B17" s="1"/>
      <c r="C17" s="7">
        <v>1000</v>
      </c>
    </row>
    <row r="18" spans="1:3" x14ac:dyDescent="0.25">
      <c r="A18" s="1" t="s">
        <v>100</v>
      </c>
      <c r="B18" s="1"/>
      <c r="C18" s="7">
        <v>100</v>
      </c>
    </row>
    <row r="19" spans="1:3" x14ac:dyDescent="0.25">
      <c r="A19" s="1" t="s">
        <v>19</v>
      </c>
      <c r="B19" s="3" t="s">
        <v>0</v>
      </c>
      <c r="C19" s="9" t="s">
        <v>0</v>
      </c>
    </row>
    <row r="20" spans="1:3" x14ac:dyDescent="0.25">
      <c r="A20" s="1"/>
      <c r="B20" s="1" t="s">
        <v>21</v>
      </c>
      <c r="C20" s="7">
        <v>15500</v>
      </c>
    </row>
    <row r="21" spans="1:3" x14ac:dyDescent="0.25">
      <c r="A21" s="1" t="s">
        <v>0</v>
      </c>
      <c r="B21" s="1" t="s">
        <v>22</v>
      </c>
      <c r="C21" s="7">
        <v>350</v>
      </c>
    </row>
    <row r="22" spans="1:3" x14ac:dyDescent="0.25">
      <c r="A22" s="1" t="s">
        <v>0</v>
      </c>
      <c r="B22" s="1" t="s">
        <v>23</v>
      </c>
      <c r="C22" s="7">
        <v>25</v>
      </c>
    </row>
    <row r="23" spans="1:3" x14ac:dyDescent="0.25">
      <c r="A23" s="1"/>
      <c r="B23" s="1" t="s">
        <v>87</v>
      </c>
      <c r="C23" s="7">
        <v>250</v>
      </c>
    </row>
    <row r="24" spans="1:3" x14ac:dyDescent="0.25">
      <c r="A24" s="1"/>
      <c r="B24" s="1" t="s">
        <v>88</v>
      </c>
      <c r="C24" s="7">
        <v>28000</v>
      </c>
    </row>
    <row r="25" spans="1:3" x14ac:dyDescent="0.25">
      <c r="A25" s="1" t="s">
        <v>0</v>
      </c>
      <c r="B25" s="1" t="s">
        <v>24</v>
      </c>
      <c r="C25" s="7">
        <v>20000</v>
      </c>
    </row>
    <row r="26" spans="1:3" x14ac:dyDescent="0.25">
      <c r="A26" s="1" t="s">
        <v>0</v>
      </c>
      <c r="B26" s="1" t="s">
        <v>25</v>
      </c>
      <c r="C26" s="7">
        <v>3000</v>
      </c>
    </row>
    <row r="27" spans="1:3" x14ac:dyDescent="0.25">
      <c r="A27" s="1"/>
      <c r="B27" s="1" t="s">
        <v>26</v>
      </c>
      <c r="C27" s="7">
        <v>18000</v>
      </c>
    </row>
    <row r="28" spans="1:3" x14ac:dyDescent="0.25">
      <c r="A28" s="1"/>
      <c r="B28" s="1" t="s">
        <v>27</v>
      </c>
      <c r="C28" s="7">
        <v>500</v>
      </c>
    </row>
    <row r="29" spans="1:3" x14ac:dyDescent="0.25">
      <c r="A29" s="1"/>
      <c r="B29" s="1" t="s">
        <v>95</v>
      </c>
      <c r="C29" s="7">
        <v>50</v>
      </c>
    </row>
    <row r="30" spans="1:3" x14ac:dyDescent="0.25">
      <c r="A30" s="1" t="s">
        <v>0</v>
      </c>
      <c r="B30" s="1" t="s">
        <v>28</v>
      </c>
      <c r="C30" s="7">
        <v>150</v>
      </c>
    </row>
    <row r="31" spans="1:3" x14ac:dyDescent="0.25">
      <c r="A31" s="1" t="s">
        <v>0</v>
      </c>
      <c r="B31" s="1" t="s">
        <v>29</v>
      </c>
      <c r="C31" s="7">
        <v>50</v>
      </c>
    </row>
    <row r="32" spans="1:3" x14ac:dyDescent="0.25">
      <c r="A32" s="1"/>
      <c r="B32" s="1" t="s">
        <v>101</v>
      </c>
      <c r="C32" s="7">
        <v>1000</v>
      </c>
    </row>
    <row r="33" spans="1:3" x14ac:dyDescent="0.25">
      <c r="A33" s="1"/>
      <c r="B33" s="1" t="s">
        <v>30</v>
      </c>
      <c r="C33" s="7">
        <v>1500</v>
      </c>
    </row>
    <row r="34" spans="1:3" ht="16.5" x14ac:dyDescent="0.25">
      <c r="A34" s="1"/>
      <c r="B34" s="1" t="s">
        <v>31</v>
      </c>
      <c r="C34" s="7">
        <v>200</v>
      </c>
    </row>
    <row r="35" spans="1:3" ht="16.5" x14ac:dyDescent="0.25">
      <c r="A35" s="1"/>
      <c r="B35" s="1" t="s">
        <v>97</v>
      </c>
      <c r="C35" s="8">
        <v>200</v>
      </c>
    </row>
    <row r="36" spans="1:3" x14ac:dyDescent="0.25">
      <c r="A36" s="3" t="s">
        <v>32</v>
      </c>
      <c r="C36" s="10">
        <f>SUM(C4:C35)</f>
        <v>1065075</v>
      </c>
    </row>
    <row r="37" spans="1:3" x14ac:dyDescent="0.25">
      <c r="A37" s="1"/>
      <c r="B37" s="3"/>
      <c r="C37" s="4"/>
    </row>
    <row r="38" spans="1:3" x14ac:dyDescent="0.25">
      <c r="A38" s="3" t="s">
        <v>33</v>
      </c>
      <c r="B38" s="1"/>
      <c r="C38" s="2" t="s">
        <v>0</v>
      </c>
    </row>
    <row r="39" spans="1:3" ht="16.5" x14ac:dyDescent="0.25">
      <c r="A39" s="1" t="s">
        <v>36</v>
      </c>
      <c r="B39" s="1"/>
      <c r="C39" s="7">
        <v>25</v>
      </c>
    </row>
    <row r="40" spans="1:3" x14ac:dyDescent="0.25">
      <c r="A40" s="1" t="s">
        <v>4</v>
      </c>
      <c r="B40" s="1"/>
      <c r="C40" s="8">
        <v>6800</v>
      </c>
    </row>
    <row r="41" spans="1:3" x14ac:dyDescent="0.25">
      <c r="A41" s="3" t="s">
        <v>37</v>
      </c>
      <c r="B41" s="1"/>
      <c r="C41" s="10">
        <f>SUM(C39:C40)</f>
        <v>6825</v>
      </c>
    </row>
    <row r="42" spans="1:3" x14ac:dyDescent="0.25">
      <c r="A42" s="3"/>
      <c r="B42" s="1"/>
      <c r="C42" s="10"/>
    </row>
    <row r="43" spans="1:3" x14ac:dyDescent="0.25">
      <c r="A43" s="3"/>
      <c r="B43" s="1"/>
      <c r="C43" s="10"/>
    </row>
    <row r="44" spans="1:3" x14ac:dyDescent="0.25">
      <c r="A44" s="5" t="s">
        <v>38</v>
      </c>
      <c r="B44" s="1"/>
      <c r="C44" s="2"/>
    </row>
    <row r="45" spans="1:3" x14ac:dyDescent="0.25">
      <c r="A45" s="1" t="s">
        <v>34</v>
      </c>
      <c r="B45" s="1" t="s">
        <v>0</v>
      </c>
      <c r="C45" s="7" t="s">
        <v>0</v>
      </c>
    </row>
    <row r="46" spans="1:3" x14ac:dyDescent="0.25">
      <c r="A46" s="1" t="s">
        <v>0</v>
      </c>
      <c r="B46" s="1" t="s">
        <v>2</v>
      </c>
      <c r="C46" s="7">
        <v>5200</v>
      </c>
    </row>
    <row r="47" spans="1:3" x14ac:dyDescent="0.25">
      <c r="A47" s="1"/>
      <c r="B47" s="1" t="s">
        <v>35</v>
      </c>
      <c r="C47" s="7">
        <v>40000</v>
      </c>
    </row>
    <row r="48" spans="1:3" x14ac:dyDescent="0.25">
      <c r="A48" s="1"/>
      <c r="B48" s="1" t="s">
        <v>1</v>
      </c>
      <c r="C48" s="7">
        <v>62000</v>
      </c>
    </row>
    <row r="49" spans="1:3" x14ac:dyDescent="0.25">
      <c r="A49" s="1"/>
      <c r="B49" s="1" t="s">
        <v>36</v>
      </c>
      <c r="C49" s="7">
        <v>100</v>
      </c>
    </row>
    <row r="50" spans="1:3" x14ac:dyDescent="0.25">
      <c r="A50" s="1"/>
      <c r="B50" s="1" t="s">
        <v>31</v>
      </c>
      <c r="C50" s="7">
        <v>5000</v>
      </c>
    </row>
    <row r="51" spans="1:3" x14ac:dyDescent="0.25">
      <c r="A51" s="1"/>
      <c r="B51" s="1" t="s">
        <v>50</v>
      </c>
      <c r="C51" s="8">
        <v>75000</v>
      </c>
    </row>
    <row r="52" spans="1:3" x14ac:dyDescent="0.25">
      <c r="A52" s="3" t="s">
        <v>39</v>
      </c>
      <c r="C52" s="10">
        <f>SUM(C46:C51)</f>
        <v>187300</v>
      </c>
    </row>
    <row r="53" spans="1:3" x14ac:dyDescent="0.25">
      <c r="A53" s="3"/>
      <c r="C53" s="10"/>
    </row>
    <row r="54" spans="1:3" x14ac:dyDescent="0.25">
      <c r="A54" s="3" t="s">
        <v>40</v>
      </c>
      <c r="B54" s="1"/>
      <c r="C54" s="2"/>
    </row>
    <row r="55" spans="1:3" x14ac:dyDescent="0.25">
      <c r="A55" s="1" t="s">
        <v>41</v>
      </c>
      <c r="B55" s="1"/>
      <c r="C55" s="7">
        <v>75000</v>
      </c>
    </row>
    <row r="56" spans="1:3" x14ac:dyDescent="0.25">
      <c r="A56" s="1" t="s">
        <v>17</v>
      </c>
      <c r="B56" s="1"/>
      <c r="C56" s="8">
        <v>500</v>
      </c>
    </row>
    <row r="57" spans="1:3" x14ac:dyDescent="0.25">
      <c r="A57" s="3" t="s">
        <v>42</v>
      </c>
      <c r="B57" s="1"/>
      <c r="C57" s="10">
        <f>SUM(C55:C56)</f>
        <v>75500</v>
      </c>
    </row>
    <row r="58" spans="1:3" x14ac:dyDescent="0.25">
      <c r="A58" s="3"/>
      <c r="B58" s="1"/>
      <c r="C58" s="4"/>
    </row>
    <row r="59" spans="1:3" x14ac:dyDescent="0.25">
      <c r="A59" s="3" t="s">
        <v>43</v>
      </c>
      <c r="B59" s="1"/>
      <c r="C59" s="2" t="s">
        <v>0</v>
      </c>
    </row>
    <row r="60" spans="1:3" x14ac:dyDescent="0.25">
      <c r="A60" s="1" t="s">
        <v>44</v>
      </c>
      <c r="B60" s="1" t="s">
        <v>0</v>
      </c>
      <c r="C60" s="7">
        <v>70000</v>
      </c>
    </row>
    <row r="61" spans="1:3" ht="16.5" x14ac:dyDescent="0.25">
      <c r="A61" s="1" t="s">
        <v>45</v>
      </c>
      <c r="B61" s="1" t="s">
        <v>0</v>
      </c>
      <c r="C61" s="7">
        <v>1500</v>
      </c>
    </row>
    <row r="62" spans="1:3" ht="16.5" x14ac:dyDescent="0.25">
      <c r="A62" s="1" t="s">
        <v>17</v>
      </c>
      <c r="B62" s="1"/>
      <c r="C62" s="8">
        <v>200</v>
      </c>
    </row>
    <row r="63" spans="1:3" x14ac:dyDescent="0.25">
      <c r="A63" s="3" t="s">
        <v>46</v>
      </c>
      <c r="C63" s="10">
        <f>SUM(C60:C62)</f>
        <v>71700</v>
      </c>
    </row>
    <row r="64" spans="1:3" x14ac:dyDescent="0.25">
      <c r="A64" s="1"/>
      <c r="B64" s="1"/>
      <c r="C64" s="2" t="s">
        <v>0</v>
      </c>
    </row>
    <row r="65" spans="1:3" x14ac:dyDescent="0.25">
      <c r="A65" s="3" t="s">
        <v>47</v>
      </c>
      <c r="B65" s="1"/>
      <c r="C65" s="2" t="s">
        <v>0</v>
      </c>
    </row>
    <row r="66" spans="1:3" x14ac:dyDescent="0.25">
      <c r="A66" s="1" t="s">
        <v>44</v>
      </c>
      <c r="B66" s="1" t="s">
        <v>0</v>
      </c>
      <c r="C66" s="7">
        <v>49000</v>
      </c>
    </row>
    <row r="67" spans="1:3" ht="16.5" x14ac:dyDescent="0.25">
      <c r="A67" s="1" t="s">
        <v>45</v>
      </c>
      <c r="B67" s="1" t="s">
        <v>0</v>
      </c>
      <c r="C67" s="7">
        <v>1500</v>
      </c>
    </row>
    <row r="68" spans="1:3" ht="16.5" x14ac:dyDescent="0.25">
      <c r="A68" s="1" t="s">
        <v>17</v>
      </c>
      <c r="B68" s="1"/>
      <c r="C68" s="8">
        <v>125</v>
      </c>
    </row>
    <row r="69" spans="1:3" x14ac:dyDescent="0.25">
      <c r="A69" s="3" t="s">
        <v>48</v>
      </c>
      <c r="C69" s="10">
        <f>SUM(C66:C68)</f>
        <v>50625</v>
      </c>
    </row>
    <row r="70" spans="1:3" x14ac:dyDescent="0.25">
      <c r="A70" s="1"/>
      <c r="B70" s="1"/>
      <c r="C70" s="2" t="s">
        <v>0</v>
      </c>
    </row>
    <row r="71" spans="1:3" x14ac:dyDescent="0.25">
      <c r="A71" s="3" t="s">
        <v>49</v>
      </c>
      <c r="B71" s="1"/>
      <c r="C71" s="2" t="s">
        <v>0</v>
      </c>
    </row>
    <row r="72" spans="1:3" x14ac:dyDescent="0.25">
      <c r="A72" s="1" t="s">
        <v>44</v>
      </c>
      <c r="B72" s="1"/>
      <c r="C72" s="7">
        <v>25000</v>
      </c>
    </row>
    <row r="73" spans="1:3" x14ac:dyDescent="0.25">
      <c r="A73" s="1" t="s">
        <v>45</v>
      </c>
      <c r="B73" s="1" t="s">
        <v>0</v>
      </c>
      <c r="C73" s="7">
        <v>1500</v>
      </c>
    </row>
    <row r="74" spans="1:3" x14ac:dyDescent="0.25">
      <c r="A74" s="1" t="s">
        <v>96</v>
      </c>
      <c r="B74" s="1"/>
      <c r="C74" s="7">
        <v>4800</v>
      </c>
    </row>
    <row r="75" spans="1:3" x14ac:dyDescent="0.25">
      <c r="A75" s="1" t="s">
        <v>17</v>
      </c>
      <c r="B75" s="1" t="s">
        <v>0</v>
      </c>
      <c r="C75" s="7">
        <v>125</v>
      </c>
    </row>
    <row r="76" spans="1:3" x14ac:dyDescent="0.25">
      <c r="A76" s="1" t="s">
        <v>50</v>
      </c>
      <c r="B76" s="1"/>
      <c r="C76" s="8">
        <v>20000</v>
      </c>
    </row>
    <row r="77" spans="1:3" x14ac:dyDescent="0.25">
      <c r="A77" s="3" t="s">
        <v>51</v>
      </c>
      <c r="C77" s="10">
        <f>SUM(C72:C76)</f>
        <v>51425</v>
      </c>
    </row>
    <row r="78" spans="1:3" x14ac:dyDescent="0.25">
      <c r="A78" s="3"/>
      <c r="C78" s="9"/>
    </row>
    <row r="79" spans="1:3" x14ac:dyDescent="0.25">
      <c r="A79" s="3" t="s">
        <v>52</v>
      </c>
      <c r="B79" s="1"/>
      <c r="C79" s="2" t="s">
        <v>0</v>
      </c>
    </row>
    <row r="80" spans="1:3" x14ac:dyDescent="0.25">
      <c r="A80" s="1" t="s">
        <v>53</v>
      </c>
      <c r="B80" s="1" t="s">
        <v>0</v>
      </c>
      <c r="C80" s="7">
        <v>155000</v>
      </c>
    </row>
    <row r="81" spans="1:3" x14ac:dyDescent="0.25">
      <c r="A81" s="1" t="s">
        <v>17</v>
      </c>
      <c r="B81" s="1" t="s">
        <v>0</v>
      </c>
      <c r="C81" s="8">
        <v>600</v>
      </c>
    </row>
    <row r="82" spans="1:3" x14ac:dyDescent="0.25">
      <c r="A82" s="3" t="s">
        <v>54</v>
      </c>
      <c r="C82" s="10">
        <f>SUM(C80:C81)</f>
        <v>155600</v>
      </c>
    </row>
    <row r="83" spans="1:3" x14ac:dyDescent="0.25">
      <c r="A83" s="1"/>
      <c r="B83" s="1"/>
      <c r="C83" s="2" t="s">
        <v>0</v>
      </c>
    </row>
    <row r="84" spans="1:3" x14ac:dyDescent="0.25">
      <c r="A84" s="3" t="s">
        <v>3</v>
      </c>
      <c r="C84" s="2" t="s">
        <v>0</v>
      </c>
    </row>
    <row r="85" spans="1:3" x14ac:dyDescent="0.25">
      <c r="A85" s="1" t="s">
        <v>44</v>
      </c>
      <c r="C85" s="7">
        <v>25000</v>
      </c>
    </row>
    <row r="86" spans="1:3" x14ac:dyDescent="0.25">
      <c r="A86" s="1" t="s">
        <v>45</v>
      </c>
      <c r="C86" s="7">
        <v>1200</v>
      </c>
    </row>
    <row r="87" spans="1:3" x14ac:dyDescent="0.25">
      <c r="A87" s="1" t="s">
        <v>55</v>
      </c>
      <c r="C87" s="7">
        <v>145000</v>
      </c>
    </row>
    <row r="88" spans="1:3" x14ac:dyDescent="0.25">
      <c r="A88" s="1" t="s">
        <v>93</v>
      </c>
      <c r="C88" s="7">
        <v>42200</v>
      </c>
    </row>
    <row r="89" spans="1:3" x14ac:dyDescent="0.25">
      <c r="A89" s="1" t="s">
        <v>56</v>
      </c>
      <c r="C89" s="7">
        <v>22500</v>
      </c>
    </row>
    <row r="90" spans="1:3" x14ac:dyDescent="0.25">
      <c r="A90" s="1" t="s">
        <v>57</v>
      </c>
      <c r="C90" s="7">
        <v>91500</v>
      </c>
    </row>
    <row r="91" spans="1:3" x14ac:dyDescent="0.25">
      <c r="A91" s="1" t="s">
        <v>17</v>
      </c>
      <c r="C91" s="7">
        <v>100</v>
      </c>
    </row>
    <row r="92" spans="1:3" x14ac:dyDescent="0.25">
      <c r="A92" s="1" t="s">
        <v>58</v>
      </c>
      <c r="B92" s="1" t="s">
        <v>0</v>
      </c>
      <c r="C92" s="7">
        <v>6500</v>
      </c>
    </row>
    <row r="93" spans="1:3" x14ac:dyDescent="0.25">
      <c r="A93" s="1" t="s">
        <v>102</v>
      </c>
      <c r="B93" s="1"/>
      <c r="C93" s="8">
        <v>100</v>
      </c>
    </row>
    <row r="94" spans="1:3" x14ac:dyDescent="0.25">
      <c r="A94" s="3" t="s">
        <v>59</v>
      </c>
      <c r="C94" s="10">
        <f>SUM(C85:C93)</f>
        <v>334100</v>
      </c>
    </row>
    <row r="95" spans="1:3" x14ac:dyDescent="0.25">
      <c r="A95" s="1"/>
      <c r="B95" s="1"/>
      <c r="C95" s="2" t="s">
        <v>0</v>
      </c>
    </row>
    <row r="96" spans="1:3" x14ac:dyDescent="0.25">
      <c r="A96" s="3" t="s">
        <v>60</v>
      </c>
      <c r="B96" s="1"/>
      <c r="C96" s="2" t="s">
        <v>0</v>
      </c>
    </row>
    <row r="97" spans="1:3" x14ac:dyDescent="0.25">
      <c r="A97" s="1" t="s">
        <v>61</v>
      </c>
      <c r="B97" s="1"/>
      <c r="C97" s="7">
        <v>3900</v>
      </c>
    </row>
    <row r="98" spans="1:3" x14ac:dyDescent="0.25">
      <c r="A98" s="1" t="s">
        <v>58</v>
      </c>
      <c r="B98" s="1" t="s">
        <v>0</v>
      </c>
      <c r="C98" s="8">
        <v>3250</v>
      </c>
    </row>
    <row r="99" spans="1:3" x14ac:dyDescent="0.25">
      <c r="A99" s="3" t="s">
        <v>62</v>
      </c>
      <c r="C99" s="10">
        <f>SUM(C97:C98)</f>
        <v>7150</v>
      </c>
    </row>
    <row r="100" spans="1:3" x14ac:dyDescent="0.25">
      <c r="A100" s="3"/>
      <c r="C100" s="9"/>
    </row>
    <row r="101" spans="1:3" x14ac:dyDescent="0.25">
      <c r="A101" s="3" t="s">
        <v>89</v>
      </c>
      <c r="C101" s="9"/>
    </row>
    <row r="102" spans="1:3" ht="16.5" x14ac:dyDescent="0.25">
      <c r="A102" s="1" t="s">
        <v>17</v>
      </c>
      <c r="C102" s="7">
        <v>50</v>
      </c>
    </row>
    <row r="103" spans="1:3" x14ac:dyDescent="0.25">
      <c r="A103" s="1" t="s">
        <v>90</v>
      </c>
      <c r="C103" s="8">
        <v>70000</v>
      </c>
    </row>
    <row r="104" spans="1:3" x14ac:dyDescent="0.25">
      <c r="A104" s="3" t="s">
        <v>91</v>
      </c>
      <c r="C104" s="10">
        <f>SUM(C102:C103)</f>
        <v>70050</v>
      </c>
    </row>
    <row r="105" spans="1:3" x14ac:dyDescent="0.25">
      <c r="A105" s="1"/>
      <c r="B105" s="1"/>
      <c r="C105" s="2" t="s">
        <v>0</v>
      </c>
    </row>
    <row r="106" spans="1:3" x14ac:dyDescent="0.25">
      <c r="A106" s="3" t="s">
        <v>63</v>
      </c>
      <c r="B106" s="1"/>
      <c r="C106" s="2" t="s">
        <v>0</v>
      </c>
    </row>
    <row r="107" spans="1:3" ht="16.5" x14ac:dyDescent="0.25">
      <c r="A107" s="1" t="s">
        <v>17</v>
      </c>
      <c r="B107" s="1"/>
      <c r="C107" s="7">
        <v>50</v>
      </c>
    </row>
    <row r="108" spans="1:3" x14ac:dyDescent="0.25">
      <c r="A108" s="1" t="s">
        <v>50</v>
      </c>
      <c r="B108" s="1"/>
      <c r="C108" s="7">
        <v>30000</v>
      </c>
    </row>
    <row r="109" spans="1:3" x14ac:dyDescent="0.25">
      <c r="A109" s="1" t="s">
        <v>98</v>
      </c>
      <c r="B109" s="1"/>
      <c r="C109" s="7">
        <v>1000</v>
      </c>
    </row>
    <row r="110" spans="1:3" x14ac:dyDescent="0.25">
      <c r="A110" s="1" t="s">
        <v>30</v>
      </c>
      <c r="B110" s="1"/>
      <c r="C110" s="7">
        <v>200</v>
      </c>
    </row>
    <row r="111" spans="1:3" x14ac:dyDescent="0.25">
      <c r="A111" s="1" t="s">
        <v>58</v>
      </c>
      <c r="B111" s="1"/>
      <c r="C111" s="7">
        <v>600</v>
      </c>
    </row>
    <row r="112" spans="1:3" x14ac:dyDescent="0.25">
      <c r="A112" s="1" t="s">
        <v>64</v>
      </c>
      <c r="B112" s="1"/>
      <c r="C112" s="8">
        <v>43000</v>
      </c>
    </row>
    <row r="113" spans="1:3" x14ac:dyDescent="0.25">
      <c r="A113" s="3" t="s">
        <v>65</v>
      </c>
      <c r="C113" s="10">
        <f>SUM(C107:C112)</f>
        <v>74850</v>
      </c>
    </row>
    <row r="114" spans="1:3" x14ac:dyDescent="0.25">
      <c r="A114" s="1"/>
      <c r="B114" s="1"/>
      <c r="C114" s="2" t="s">
        <v>0</v>
      </c>
    </row>
    <row r="115" spans="1:3" x14ac:dyDescent="0.25">
      <c r="A115" s="3" t="s">
        <v>66</v>
      </c>
      <c r="B115" s="1"/>
      <c r="C115" s="2" t="s">
        <v>0</v>
      </c>
    </row>
    <row r="116" spans="1:3" x14ac:dyDescent="0.25">
      <c r="A116" s="1" t="s">
        <v>17</v>
      </c>
      <c r="B116" s="1"/>
      <c r="C116" s="7">
        <v>1500</v>
      </c>
    </row>
    <row r="117" spans="1:3" x14ac:dyDescent="0.25">
      <c r="A117" s="1" t="s">
        <v>30</v>
      </c>
      <c r="B117" s="1"/>
      <c r="C117" s="7">
        <v>100</v>
      </c>
    </row>
    <row r="118" spans="1:3" x14ac:dyDescent="0.25">
      <c r="A118" s="1" t="s">
        <v>67</v>
      </c>
      <c r="B118" s="1" t="s">
        <v>0</v>
      </c>
      <c r="C118" s="8">
        <v>912800</v>
      </c>
    </row>
    <row r="119" spans="1:3" x14ac:dyDescent="0.25">
      <c r="A119" s="3" t="s">
        <v>68</v>
      </c>
      <c r="C119" s="10">
        <f>SUM(C116:C118)</f>
        <v>914400</v>
      </c>
    </row>
    <row r="120" spans="1:3" x14ac:dyDescent="0.25">
      <c r="A120" s="1"/>
      <c r="B120" s="1"/>
      <c r="C120" s="2" t="s">
        <v>0</v>
      </c>
    </row>
    <row r="121" spans="1:3" x14ac:dyDescent="0.25">
      <c r="A121" s="3" t="s">
        <v>69</v>
      </c>
      <c r="B121" s="1"/>
      <c r="C121" s="2" t="s">
        <v>0</v>
      </c>
    </row>
    <row r="122" spans="1:3" x14ac:dyDescent="0.25">
      <c r="A122" s="1" t="s">
        <v>50</v>
      </c>
      <c r="B122" s="1" t="s">
        <v>0</v>
      </c>
      <c r="C122" s="7">
        <v>195000</v>
      </c>
    </row>
    <row r="123" spans="1:3" x14ac:dyDescent="0.25">
      <c r="A123" s="1" t="s">
        <v>17</v>
      </c>
      <c r="B123" s="1" t="s">
        <v>0</v>
      </c>
      <c r="C123" s="8">
        <v>250</v>
      </c>
    </row>
    <row r="124" spans="1:3" x14ac:dyDescent="0.25">
      <c r="A124" s="3" t="s">
        <v>70</v>
      </c>
      <c r="C124" s="10">
        <f>SUM(C122:C123)</f>
        <v>195250</v>
      </c>
    </row>
    <row r="125" spans="1:3" x14ac:dyDescent="0.25">
      <c r="A125" s="1"/>
      <c r="B125" s="1"/>
      <c r="C125" s="2" t="s">
        <v>0</v>
      </c>
    </row>
    <row r="126" spans="1:3" x14ac:dyDescent="0.25">
      <c r="A126" s="3" t="s">
        <v>71</v>
      </c>
      <c r="B126" s="1"/>
      <c r="C126" s="2" t="s">
        <v>0</v>
      </c>
    </row>
    <row r="127" spans="1:3" x14ac:dyDescent="0.25">
      <c r="A127" s="1" t="s">
        <v>36</v>
      </c>
      <c r="B127" s="1"/>
      <c r="C127" s="7">
        <v>150</v>
      </c>
    </row>
    <row r="128" spans="1:3" x14ac:dyDescent="0.25">
      <c r="A128" s="1" t="s">
        <v>72</v>
      </c>
      <c r="B128" s="1" t="s">
        <v>0</v>
      </c>
      <c r="C128" s="8">
        <v>4000</v>
      </c>
    </row>
    <row r="129" spans="1:3" x14ac:dyDescent="0.25">
      <c r="A129" s="3" t="s">
        <v>73</v>
      </c>
      <c r="C129" s="10">
        <f>SUM(C127:C128)</f>
        <v>4150</v>
      </c>
    </row>
    <row r="130" spans="1:3" x14ac:dyDescent="0.25">
      <c r="A130" s="1"/>
      <c r="B130" s="1"/>
      <c r="C130" s="2" t="s">
        <v>0</v>
      </c>
    </row>
    <row r="131" spans="1:3" x14ac:dyDescent="0.25">
      <c r="A131" s="3" t="s">
        <v>74</v>
      </c>
      <c r="B131" s="1"/>
      <c r="C131" s="2" t="s">
        <v>0</v>
      </c>
    </row>
    <row r="132" spans="1:3" x14ac:dyDescent="0.25">
      <c r="A132" s="1" t="s">
        <v>17</v>
      </c>
      <c r="B132" s="1"/>
      <c r="C132" s="7">
        <v>1200</v>
      </c>
    </row>
    <row r="133" spans="1:3" x14ac:dyDescent="0.25">
      <c r="A133" s="1" t="s">
        <v>30</v>
      </c>
      <c r="B133" s="1"/>
      <c r="C133" s="7">
        <v>1000</v>
      </c>
    </row>
    <row r="134" spans="1:3" x14ac:dyDescent="0.25">
      <c r="A134" s="1" t="s">
        <v>67</v>
      </c>
      <c r="B134" s="1" t="s">
        <v>0</v>
      </c>
      <c r="C134" s="8">
        <v>429800</v>
      </c>
    </row>
    <row r="135" spans="1:3" x14ac:dyDescent="0.25">
      <c r="A135" s="3" t="s">
        <v>75</v>
      </c>
      <c r="C135" s="10">
        <f>SUM(C132:C134)</f>
        <v>432000</v>
      </c>
    </row>
    <row r="136" spans="1:3" x14ac:dyDescent="0.25">
      <c r="A136" s="3" t="s">
        <v>76</v>
      </c>
      <c r="B136" s="1"/>
      <c r="C136" s="2" t="s">
        <v>0</v>
      </c>
    </row>
    <row r="137" spans="1:3" x14ac:dyDescent="0.25">
      <c r="A137" s="1" t="s">
        <v>36</v>
      </c>
      <c r="B137" s="1" t="s">
        <v>0</v>
      </c>
      <c r="C137" s="7">
        <v>350</v>
      </c>
    </row>
    <row r="138" spans="1:3" x14ac:dyDescent="0.25">
      <c r="A138" s="1" t="s">
        <v>77</v>
      </c>
      <c r="B138" s="1" t="s">
        <v>0</v>
      </c>
      <c r="C138" s="8">
        <v>55000</v>
      </c>
    </row>
    <row r="139" spans="1:3" x14ac:dyDescent="0.25">
      <c r="A139" s="3" t="s">
        <v>78</v>
      </c>
      <c r="C139" s="10">
        <f>SUM(C137:C138)</f>
        <v>55350</v>
      </c>
    </row>
    <row r="140" spans="1:3" x14ac:dyDescent="0.25">
      <c r="A140" s="3"/>
      <c r="C140" s="9"/>
    </row>
    <row r="141" spans="1:3" x14ac:dyDescent="0.25">
      <c r="A141" s="3" t="s">
        <v>94</v>
      </c>
      <c r="C141" s="9"/>
    </row>
    <row r="142" spans="1:3" x14ac:dyDescent="0.25">
      <c r="A142" s="1" t="s">
        <v>17</v>
      </c>
      <c r="C142" s="7">
        <v>50</v>
      </c>
    </row>
    <row r="143" spans="1:3" x14ac:dyDescent="0.25">
      <c r="A143" s="1" t="s">
        <v>50</v>
      </c>
      <c r="C143" s="8">
        <v>35000</v>
      </c>
    </row>
    <row r="144" spans="1:3" x14ac:dyDescent="0.25">
      <c r="A144" s="3" t="s">
        <v>92</v>
      </c>
      <c r="C144" s="10">
        <f>SUM(C142:C143)</f>
        <v>35050</v>
      </c>
    </row>
    <row r="145" spans="1:3" x14ac:dyDescent="0.25">
      <c r="A145" s="1"/>
      <c r="B145" s="1"/>
      <c r="C145" s="2" t="s">
        <v>0</v>
      </c>
    </row>
    <row r="146" spans="1:3" x14ac:dyDescent="0.25">
      <c r="A146" s="3" t="s">
        <v>79</v>
      </c>
      <c r="B146" s="1"/>
      <c r="C146" s="2" t="s">
        <v>0</v>
      </c>
    </row>
    <row r="147" spans="1:3" x14ac:dyDescent="0.25">
      <c r="A147" s="1" t="s">
        <v>44</v>
      </c>
      <c r="B147" s="1"/>
      <c r="C147" s="7">
        <v>25000</v>
      </c>
    </row>
    <row r="148" spans="1:3" x14ac:dyDescent="0.25">
      <c r="A148" s="1" t="s">
        <v>45</v>
      </c>
      <c r="B148" s="1" t="s">
        <v>0</v>
      </c>
      <c r="C148" s="7">
        <v>1400</v>
      </c>
    </row>
    <row r="149" spans="1:3" x14ac:dyDescent="0.25">
      <c r="A149" s="1" t="s">
        <v>17</v>
      </c>
      <c r="B149" s="1" t="s">
        <v>0</v>
      </c>
      <c r="C149" s="7">
        <v>1200</v>
      </c>
    </row>
    <row r="150" spans="1:3" x14ac:dyDescent="0.25">
      <c r="A150" s="1" t="s">
        <v>67</v>
      </c>
      <c r="B150" s="3" t="s">
        <v>0</v>
      </c>
      <c r="C150" s="7">
        <v>13000</v>
      </c>
    </row>
    <row r="151" spans="1:3" x14ac:dyDescent="0.25">
      <c r="A151" s="1" t="s">
        <v>80</v>
      </c>
      <c r="B151" s="1"/>
      <c r="C151" s="8">
        <v>23000</v>
      </c>
    </row>
    <row r="152" spans="1:3" x14ac:dyDescent="0.25">
      <c r="A152" s="3" t="s">
        <v>81</v>
      </c>
      <c r="C152" s="10">
        <f>SUM(C147:C151)</f>
        <v>63600</v>
      </c>
    </row>
    <row r="153" spans="1:3" x14ac:dyDescent="0.25">
      <c r="A153" s="3"/>
      <c r="C153" s="10"/>
    </row>
    <row r="154" spans="1:3" x14ac:dyDescent="0.25">
      <c r="A154" s="3" t="s">
        <v>82</v>
      </c>
      <c r="C154" s="9"/>
    </row>
    <row r="155" spans="1:3" x14ac:dyDescent="0.25">
      <c r="A155" s="1" t="s">
        <v>17</v>
      </c>
      <c r="C155" s="7">
        <v>1200</v>
      </c>
    </row>
    <row r="156" spans="1:3" x14ac:dyDescent="0.25">
      <c r="A156" s="1" t="s">
        <v>83</v>
      </c>
      <c r="C156" s="8">
        <v>6000</v>
      </c>
    </row>
    <row r="157" spans="1:3" x14ac:dyDescent="0.25">
      <c r="A157" s="3" t="s">
        <v>84</v>
      </c>
      <c r="C157" s="10">
        <f>SUM(C155:C156)</f>
        <v>7200</v>
      </c>
    </row>
    <row r="158" spans="1:3" x14ac:dyDescent="0.25">
      <c r="A158" s="3"/>
      <c r="C158" s="9"/>
    </row>
    <row r="159" spans="1:3" x14ac:dyDescent="0.25">
      <c r="A159" s="1"/>
      <c r="B159" s="1"/>
      <c r="C159" s="11"/>
    </row>
    <row r="160" spans="1:3" x14ac:dyDescent="0.25">
      <c r="A160" s="3" t="s">
        <v>85</v>
      </c>
      <c r="B160" s="1"/>
      <c r="C160" s="9">
        <f>SUM(C36+C41+C52+C57+C63+C69+C77+C82+C94+C99+C104+C113+C119+C124+C129+C135+C139+C144+C152+C157)</f>
        <v>3857200</v>
      </c>
    </row>
    <row r="161" spans="1:3" x14ac:dyDescent="0.25">
      <c r="A161" s="1"/>
      <c r="B161" s="1"/>
      <c r="C161" s="2" t="s">
        <v>0</v>
      </c>
    </row>
    <row r="162" spans="1:3" x14ac:dyDescent="0.25">
      <c r="A162" s="1"/>
      <c r="B162" s="1"/>
      <c r="C162" s="2" t="s">
        <v>0</v>
      </c>
    </row>
    <row r="163" spans="1:3" x14ac:dyDescent="0.25">
      <c r="A163" s="1"/>
      <c r="B163" s="1"/>
      <c r="C163" s="2" t="s">
        <v>0</v>
      </c>
    </row>
    <row r="164" spans="1:3" x14ac:dyDescent="0.25">
      <c r="A164" s="1"/>
      <c r="B164" s="1"/>
      <c r="C164" s="2" t="s">
        <v>0</v>
      </c>
    </row>
    <row r="165" spans="1:3" x14ac:dyDescent="0.25">
      <c r="A165" s="1"/>
      <c r="B165" s="1"/>
      <c r="C165" s="2" t="s">
        <v>0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 xml:space="preserve">&amp;L &amp;C
</oddHeader>
    <oddFooter xml:space="preserve">&amp;C&amp;"Times New Roman,Bold"&amp;12 &amp;R&amp;"Times New Roman,Regular"&amp;8ORD  NO 1304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2019-05-03T18:49:36Z</cp:lastPrinted>
  <dcterms:created xsi:type="dcterms:W3CDTF">2011-02-25T17:34:21Z</dcterms:created>
  <dcterms:modified xsi:type="dcterms:W3CDTF">2019-05-03T18:49:40Z</dcterms:modified>
</cp:coreProperties>
</file>